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uldercounty-my.sharepoint.com/personal/dsimpson_bouldercounty_org/Documents/CATA Board/2024 Conference/Post Conference Reports/"/>
    </mc:Choice>
  </mc:AlternateContent>
  <xr:revisionPtr revIDLastSave="33" documentId="8_{701B50F0-07DD-48CB-BD5C-AAA77C5952D9}" xr6:coauthVersionLast="47" xr6:coauthVersionMax="47" xr10:uidLastSave="{4B8544F7-A34C-4107-B6B1-36FD18D2E134}"/>
  <bookViews>
    <workbookView xWindow="28680" yWindow="-120" windowWidth="29040" windowHeight="15840" xr2:uid="{00000000-000D-0000-FFFF-FFFF00000000}"/>
  </bookViews>
  <sheets>
    <sheet name="Summary" sheetId="1" r:id="rId1"/>
    <sheet name="Instruction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6" i="1"/>
  <c r="H17" i="1" s="1"/>
  <c r="G11" i="1"/>
  <c r="F11" i="1"/>
  <c r="G2" i="1"/>
  <c r="F16" i="1"/>
  <c r="G16" i="1"/>
  <c r="F15" i="1"/>
  <c r="G15" i="1"/>
  <c r="G6" i="1"/>
  <c r="G17" i="1" s="1"/>
  <c r="F6" i="1"/>
  <c r="F17" i="1" s="1"/>
  <c r="E16" i="1" l="1"/>
  <c r="E15" i="1"/>
  <c r="E4" i="1"/>
  <c r="E6" i="1" s="1"/>
  <c r="E17" i="1" s="1"/>
  <c r="C16" i="1" l="1"/>
  <c r="C15" i="1"/>
  <c r="C11" i="1"/>
  <c r="B11" i="1"/>
  <c r="C6" i="1" l="1"/>
  <c r="C17" i="1" s="1"/>
  <c r="B15" i="1" l="1"/>
  <c r="B16" i="1"/>
  <c r="B6" i="1"/>
  <c r="B17" i="1" s="1"/>
</calcChain>
</file>

<file path=xl/sharedStrings.xml><?xml version="1.0" encoding="utf-8"?>
<sst xmlns="http://schemas.openxmlformats.org/spreadsheetml/2006/main" count="35" uniqueCount="26">
  <si>
    <t>Colorado Counties Represented</t>
  </si>
  <si>
    <t>Colorado Assessors Present</t>
  </si>
  <si>
    <t>County Appraiser Attendees</t>
  </si>
  <si>
    <t>Non-county Attendees</t>
  </si>
  <si>
    <t>Total Attendance</t>
  </si>
  <si>
    <t>Vendor Displays</t>
  </si>
  <si>
    <t>Total 4-day Student Participation</t>
  </si>
  <si>
    <t>Total Credit Hours Awarded</t>
  </si>
  <si>
    <t>Out-of-Pocket Class Fees</t>
  </si>
  <si>
    <t>Average Out-of-Pocket per Class</t>
  </si>
  <si>
    <t>Average Out-of-Pocket per Credit Hour</t>
  </si>
  <si>
    <t>Average Credit Hours Per Attendee</t>
  </si>
  <si>
    <t>DPT CEH Classes presented</t>
  </si>
  <si>
    <t>Outside Provider CEH Classes presented</t>
  </si>
  <si>
    <t>QEH Classes presented</t>
  </si>
  <si>
    <t>Total classes presented</t>
  </si>
  <si>
    <t>CATA Conference Statistics</t>
  </si>
  <si>
    <t>C</t>
  </si>
  <si>
    <t>N</t>
  </si>
  <si>
    <t>A</t>
  </si>
  <si>
    <t>E</t>
  </si>
  <si>
    <t>L</t>
  </si>
  <si>
    <t>D</t>
  </si>
  <si>
    <t>!</t>
  </si>
  <si>
    <t>Instructions:</t>
  </si>
  <si>
    <t>Rows 2-5: Obtain data from Name Tag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</si>
</sst>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37" fontId="4" fillId="0" borderId="2" xfId="1" applyNumberFormat="1" applyFont="1" applyBorder="1" applyAlignment="1">
      <alignment horizontal="center"/>
    </xf>
    <xf numFmtId="37" fontId="4" fillId="0" borderId="5" xfId="1" applyNumberFormat="1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4" fillId="0" borderId="5" xfId="2" applyNumberFormat="1" applyFont="1" applyBorder="1" applyAlignment="1">
      <alignment horizontal="center"/>
    </xf>
    <xf numFmtId="165" fontId="4" fillId="0" borderId="2" xfId="2" applyNumberFormat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3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2" borderId="10" xfId="0" applyFont="1" applyFill="1" applyBorder="1"/>
    <xf numFmtId="0" fontId="4" fillId="0" borderId="16" xfId="0" applyFont="1" applyBorder="1"/>
    <xf numFmtId="0" fontId="4" fillId="0" borderId="17" xfId="0" applyFont="1" applyBorder="1"/>
    <xf numFmtId="1" fontId="4" fillId="0" borderId="6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37" fontId="5" fillId="0" borderId="2" xfId="1" applyNumberFormat="1" applyFont="1" applyBorder="1" applyAlignment="1">
      <alignment horizontal="center"/>
    </xf>
    <xf numFmtId="164" fontId="5" fillId="0" borderId="2" xfId="2" applyNumberFormat="1" applyFont="1" applyBorder="1" applyAlignment="1">
      <alignment horizontal="center"/>
    </xf>
    <xf numFmtId="165" fontId="5" fillId="0" borderId="2" xfId="2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5" fontId="4" fillId="0" borderId="8" xfId="2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38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5" fontId="4" fillId="0" borderId="2" xfId="2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workbookViewId="0">
      <selection activeCell="J12" sqref="J12"/>
    </sheetView>
  </sheetViews>
  <sheetFormatPr defaultRowHeight="18" x14ac:dyDescent="0.25"/>
  <cols>
    <col min="1" max="1" width="53" style="3" bestFit="1" customWidth="1"/>
    <col min="2" max="2" width="13.140625" style="3" bestFit="1" customWidth="1"/>
    <col min="3" max="3" width="13.140625" style="23" customWidth="1"/>
    <col min="4" max="4" width="7.5703125" style="3" bestFit="1" customWidth="1"/>
    <col min="5" max="5" width="13.140625" style="3" bestFit="1" customWidth="1"/>
    <col min="6" max="8" width="12.28515625" style="3" bestFit="1" customWidth="1"/>
    <col min="9" max="16384" width="9.140625" style="3"/>
  </cols>
  <sheetData>
    <row r="1" spans="1:8" x14ac:dyDescent="0.25">
      <c r="A1" s="27" t="s">
        <v>16</v>
      </c>
      <c r="B1" s="1">
        <v>2018</v>
      </c>
      <c r="C1" s="2">
        <v>2019</v>
      </c>
      <c r="D1" s="2">
        <v>2020</v>
      </c>
      <c r="E1" s="1">
        <v>2021</v>
      </c>
      <c r="F1" s="2">
        <v>2022</v>
      </c>
      <c r="G1" s="2">
        <v>2023</v>
      </c>
      <c r="H1" s="2">
        <v>2024</v>
      </c>
    </row>
    <row r="2" spans="1:8" x14ac:dyDescent="0.25">
      <c r="A2" s="28" t="s">
        <v>0</v>
      </c>
      <c r="B2" s="5">
        <v>45</v>
      </c>
      <c r="C2" s="4">
        <v>40</v>
      </c>
      <c r="D2" s="34" t="s">
        <v>17</v>
      </c>
      <c r="E2" s="5">
        <v>39</v>
      </c>
      <c r="F2" s="4">
        <v>40</v>
      </c>
      <c r="G2" s="4">
        <f>45-7</f>
        <v>38</v>
      </c>
      <c r="H2" s="4">
        <v>40</v>
      </c>
    </row>
    <row r="3" spans="1:8" x14ac:dyDescent="0.25">
      <c r="A3" s="28" t="s">
        <v>1</v>
      </c>
      <c r="B3" s="5">
        <v>24</v>
      </c>
      <c r="C3" s="4">
        <v>22</v>
      </c>
      <c r="D3" s="34" t="s">
        <v>19</v>
      </c>
      <c r="E3" s="5">
        <v>18</v>
      </c>
      <c r="F3" s="4">
        <v>19</v>
      </c>
      <c r="G3" s="4">
        <v>15</v>
      </c>
      <c r="H3" s="4">
        <v>16</v>
      </c>
    </row>
    <row r="4" spans="1:8" x14ac:dyDescent="0.25">
      <c r="A4" s="28" t="s">
        <v>2</v>
      </c>
      <c r="B4" s="5">
        <v>249</v>
      </c>
      <c r="C4" s="4">
        <v>266</v>
      </c>
      <c r="D4" s="34" t="s">
        <v>18</v>
      </c>
      <c r="E4" s="5">
        <f>222-14</f>
        <v>208</v>
      </c>
      <c r="F4" s="4">
        <v>225</v>
      </c>
      <c r="G4" s="4">
        <v>206</v>
      </c>
      <c r="H4" s="4">
        <v>216</v>
      </c>
    </row>
    <row r="5" spans="1:8" ht="18.75" thickBot="1" x14ac:dyDescent="0.3">
      <c r="A5" s="29" t="s">
        <v>3</v>
      </c>
      <c r="B5" s="7">
        <v>30</v>
      </c>
      <c r="C5" s="6">
        <v>32</v>
      </c>
      <c r="D5" s="35" t="s">
        <v>17</v>
      </c>
      <c r="E5" s="7">
        <v>15</v>
      </c>
      <c r="F5" s="46">
        <v>10</v>
      </c>
      <c r="G5" s="46">
        <v>7</v>
      </c>
      <c r="H5" s="46">
        <v>3</v>
      </c>
    </row>
    <row r="6" spans="1:8" ht="18.75" thickBot="1" x14ac:dyDescent="0.3">
      <c r="A6" s="30" t="s">
        <v>4</v>
      </c>
      <c r="B6" s="9">
        <f>B3+B4+B5</f>
        <v>303</v>
      </c>
      <c r="C6" s="8">
        <f>C3+C4+C5</f>
        <v>320</v>
      </c>
      <c r="D6" s="36" t="s">
        <v>20</v>
      </c>
      <c r="E6" s="9">
        <f>E3+E4+E5</f>
        <v>241</v>
      </c>
      <c r="F6" s="8">
        <f>F3+F4+F5</f>
        <v>254</v>
      </c>
      <c r="G6" s="8">
        <f>G3+G4+G5</f>
        <v>228</v>
      </c>
      <c r="H6" s="8">
        <f>H3+H4+H5</f>
        <v>235</v>
      </c>
    </row>
    <row r="7" spans="1:8" ht="18.75" thickTop="1" x14ac:dyDescent="0.25">
      <c r="A7" s="31" t="s">
        <v>5</v>
      </c>
      <c r="B7" s="11">
        <v>1</v>
      </c>
      <c r="C7" s="10">
        <v>1</v>
      </c>
      <c r="D7" s="37" t="s">
        <v>21</v>
      </c>
      <c r="E7" s="11">
        <v>0</v>
      </c>
      <c r="F7" s="10">
        <v>0</v>
      </c>
      <c r="G7" s="10">
        <v>0</v>
      </c>
      <c r="H7" s="10">
        <v>0</v>
      </c>
    </row>
    <row r="8" spans="1:8" x14ac:dyDescent="0.25">
      <c r="A8" s="12" t="s">
        <v>14</v>
      </c>
      <c r="B8" s="5">
        <v>2</v>
      </c>
      <c r="C8" s="4">
        <v>2</v>
      </c>
      <c r="D8" s="34" t="s">
        <v>20</v>
      </c>
      <c r="E8" s="5">
        <v>1</v>
      </c>
      <c r="F8" s="4">
        <v>1</v>
      </c>
      <c r="G8" s="4">
        <v>2</v>
      </c>
      <c r="H8" s="4">
        <v>1</v>
      </c>
    </row>
    <row r="9" spans="1:8" x14ac:dyDescent="0.25">
      <c r="A9" s="13" t="s">
        <v>12</v>
      </c>
      <c r="B9" s="11">
        <v>11</v>
      </c>
      <c r="C9" s="25">
        <v>13</v>
      </c>
      <c r="D9" s="38" t="s">
        <v>22</v>
      </c>
      <c r="E9" s="44">
        <v>9</v>
      </c>
      <c r="F9" s="47">
        <v>12</v>
      </c>
      <c r="G9" s="4">
        <v>7</v>
      </c>
      <c r="H9" s="4">
        <v>12</v>
      </c>
    </row>
    <row r="10" spans="1:8" ht="18.75" thickBot="1" x14ac:dyDescent="0.3">
      <c r="A10" s="14" t="s">
        <v>13</v>
      </c>
      <c r="B10" s="7">
        <v>14</v>
      </c>
      <c r="C10" s="6">
        <v>16</v>
      </c>
      <c r="D10" s="35" t="s">
        <v>23</v>
      </c>
      <c r="E10" s="7">
        <v>18</v>
      </c>
      <c r="F10" s="46">
        <v>19</v>
      </c>
      <c r="G10" s="46">
        <v>19</v>
      </c>
      <c r="H10" s="46">
        <v>15</v>
      </c>
    </row>
    <row r="11" spans="1:8" ht="18.75" thickBot="1" x14ac:dyDescent="0.3">
      <c r="A11" s="15" t="s">
        <v>15</v>
      </c>
      <c r="B11" s="24">
        <f>B8+B9+B10</f>
        <v>27</v>
      </c>
      <c r="C11" s="16">
        <f>C8+C9+C10</f>
        <v>31</v>
      </c>
      <c r="D11" s="39" t="s">
        <v>23</v>
      </c>
      <c r="E11" s="24">
        <v>28</v>
      </c>
      <c r="F11" s="8">
        <f>SUM(F7:F10)</f>
        <v>32</v>
      </c>
      <c r="G11" s="8">
        <f>SUM(G7:G10)</f>
        <v>28</v>
      </c>
      <c r="H11" s="8">
        <f>SUM(H7:H10)</f>
        <v>28</v>
      </c>
    </row>
    <row r="12" spans="1:8" ht="18.75" thickTop="1" x14ac:dyDescent="0.25">
      <c r="A12" s="28" t="s">
        <v>6</v>
      </c>
      <c r="B12" s="5">
        <v>787</v>
      </c>
      <c r="C12" s="4">
        <v>744</v>
      </c>
      <c r="D12" s="34" t="s">
        <v>23</v>
      </c>
      <c r="E12" s="5">
        <v>766</v>
      </c>
      <c r="F12" s="10">
        <v>788</v>
      </c>
      <c r="G12" s="10">
        <v>630</v>
      </c>
      <c r="H12" s="10">
        <v>703</v>
      </c>
    </row>
    <row r="13" spans="1:8" x14ac:dyDescent="0.25">
      <c r="A13" s="28" t="s">
        <v>7</v>
      </c>
      <c r="B13" s="18">
        <v>5489</v>
      </c>
      <c r="C13" s="17">
        <v>5607</v>
      </c>
      <c r="D13" s="40" t="s">
        <v>23</v>
      </c>
      <c r="E13" s="18">
        <v>4829.5</v>
      </c>
      <c r="F13" s="48">
        <v>4662</v>
      </c>
      <c r="G13" s="48">
        <v>4184</v>
      </c>
      <c r="H13" s="48">
        <v>4706</v>
      </c>
    </row>
    <row r="14" spans="1:8" x14ac:dyDescent="0.25">
      <c r="A14" s="28" t="s">
        <v>8</v>
      </c>
      <c r="B14" s="20">
        <v>66030</v>
      </c>
      <c r="C14" s="19">
        <v>63565</v>
      </c>
      <c r="D14" s="41" t="s">
        <v>23</v>
      </c>
      <c r="E14" s="20">
        <v>65230</v>
      </c>
      <c r="F14" s="49">
        <v>54815</v>
      </c>
      <c r="G14" s="49">
        <v>57655</v>
      </c>
      <c r="H14" s="49">
        <v>67765</v>
      </c>
    </row>
    <row r="15" spans="1:8" x14ac:dyDescent="0.25">
      <c r="A15" s="28" t="s">
        <v>9</v>
      </c>
      <c r="B15" s="22">
        <f t="shared" ref="B15:C15" si="0">B14/B12</f>
        <v>83.900889453621346</v>
      </c>
      <c r="C15" s="21">
        <f t="shared" si="0"/>
        <v>85.436827956989248</v>
      </c>
      <c r="D15" s="42" t="s">
        <v>23</v>
      </c>
      <c r="E15" s="22">
        <f t="shared" ref="E15:G15" si="1">E14/E12</f>
        <v>85.156657963446477</v>
      </c>
      <c r="F15" s="45">
        <f t="shared" si="1"/>
        <v>69.562182741116757</v>
      </c>
      <c r="G15" s="45">
        <f t="shared" si="1"/>
        <v>91.515873015873012</v>
      </c>
      <c r="H15" s="45">
        <v>70.14</v>
      </c>
    </row>
    <row r="16" spans="1:8" x14ac:dyDescent="0.25">
      <c r="A16" s="28" t="s">
        <v>10</v>
      </c>
      <c r="B16" s="22">
        <f>B14/B13</f>
        <v>12.029513572599745</v>
      </c>
      <c r="C16" s="21">
        <f>C14/C13</f>
        <v>11.336721954699483</v>
      </c>
      <c r="D16" s="42" t="s">
        <v>23</v>
      </c>
      <c r="E16" s="22">
        <f>E14/E13</f>
        <v>13.50657417952169</v>
      </c>
      <c r="F16" s="21">
        <f t="shared" ref="F16:G16" si="2">F14/F13</f>
        <v>11.757829257829258</v>
      </c>
      <c r="G16" s="21">
        <f t="shared" si="2"/>
        <v>13.779875717017209</v>
      </c>
      <c r="H16" s="21">
        <v>10.48</v>
      </c>
    </row>
    <row r="17" spans="1:8" ht="18.75" thickBot="1" x14ac:dyDescent="0.3">
      <c r="A17" s="32" t="s">
        <v>11</v>
      </c>
      <c r="B17" s="33">
        <f t="shared" ref="B17:C17" si="3">B13/B6</f>
        <v>18.115511551155116</v>
      </c>
      <c r="C17" s="26">
        <f t="shared" si="3"/>
        <v>17.521875000000001</v>
      </c>
      <c r="D17" s="43" t="s">
        <v>23</v>
      </c>
      <c r="E17" s="26">
        <f>E13/E6</f>
        <v>20.039419087136931</v>
      </c>
      <c r="F17" s="26">
        <f t="shared" ref="F17:G17" si="4">F13/F6</f>
        <v>18.354330708661418</v>
      </c>
      <c r="G17" s="26">
        <f t="shared" si="4"/>
        <v>18.350877192982455</v>
      </c>
      <c r="H17" s="26">
        <f t="shared" ref="H17" si="5">H13/H6</f>
        <v>20.025531914893616</v>
      </c>
    </row>
  </sheetData>
  <phoneticPr fontId="2" type="noConversion"/>
  <printOptions gridLines="1"/>
  <pageMargins left="0.93" right="0.28999999999999998" top="1.43" bottom="1" header="0.86" footer="0.5"/>
  <pageSetup fitToHeight="0" orientation="landscape" r:id="rId1"/>
  <headerFooter alignWithMargins="0">
    <oddHeader>&amp;C&amp;14CATA Conference Statistics 2016 - 2021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defaultRowHeight="12.75" x14ac:dyDescent="0.2"/>
  <sheetData>
    <row r="1" spans="1:1" x14ac:dyDescent="0.2">
      <c r="A1" t="s">
        <v>24</v>
      </c>
    </row>
    <row r="3" spans="1:1" x14ac:dyDescent="0.2">
      <c r="A3" t="s">
        <v>25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Peterson</dc:creator>
  <cp:lastModifiedBy>Simpson, Danielle</cp:lastModifiedBy>
  <cp:lastPrinted>2024-02-28T23:07:26Z</cp:lastPrinted>
  <dcterms:created xsi:type="dcterms:W3CDTF">2009-11-05T03:56:51Z</dcterms:created>
  <dcterms:modified xsi:type="dcterms:W3CDTF">2025-03-11T15:58:46Z</dcterms:modified>
</cp:coreProperties>
</file>